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<sst xmlns="http://schemas.openxmlformats.org/spreadsheetml/2006/main" count="2723" uniqueCount="2075">
  <si>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</si>
  <si>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</si>
  <si>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</si>
  <si>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</si>
  <si>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</si>
  <si>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</si>
  <si>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</si>
  <si>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</si>
  <si>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</si>
  <si>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</si>
  <si>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</si>
  <si>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</si>
  <si>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</si>
  <si>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</si>
  <si>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</si>
  <si>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</si>
  <si>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</si>
  <si>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</si>
  <si>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</si>
  <si>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</si>
  <si>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</si>
  <si>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</si>
  <si>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</si>
  <si>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</si>
  <si>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</si>
  <si>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</si>
  <si>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</si>
  <si>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</si>
  <si>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</si>
  <si>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</si>
  <si>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</si>
  <si>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</si>
  <si>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</si>
  <si>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</si>
  <si>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</si>
  <si>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</si>
  <si>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</si>
  <si>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</si>
  <si>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</si>
  <si>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</si>
  <si>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</si>
  <si>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</si>
  <si>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</si>
  <si>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</si>
  <si>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</si>
  <si>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</si>
  <si>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</si>
  <si>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</si>
  <si>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</si>
  <si>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</si>
  <si>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</si>
  <si>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</si>
  <si>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</si>
  <si>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</si>
  <si>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</si>
  <si>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</si>
  <si>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</si>
  <si>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</si>
  <si>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</si>
  <si>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</si>
  <si>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</si>
  <si>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</si>
  <si>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</si>
  <si>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</si>
  <si>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</si>
  <si>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</si>
  <si>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</si>
  <si>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</si>
  <si>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</si>
  <si>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</si>
  <si>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</si>
  <si>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</si>
  <si>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</si>
  <si>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</si>
  <si>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</si>
  <si>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</si>
  <si>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</si>
  <si>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</si>
  <si>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</si>
  <si>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</si>
  <si>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</si>
  <si>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</si>
  <si>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</si>
  <si>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</si>
  <si>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</si>
  <si>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</si>
  <si>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</si>
  <si>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</si>
  <si>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</si>
  <si>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</si>
  <si>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</si>
  <si>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</si>
  <si>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</si>
  <si>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</si>
  <si>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</si>
  <si>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</si>
  <si>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</si>
  <si>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</si>
  <si>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</si>
  <si>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</si>
  <si>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</si>
  <si>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</si>
  <si>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</si>
  <si>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</si>
  <si>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</si>
  <si>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</si>
  <si>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</si>
  <si>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</si>
  <si>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</si>
  <si>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</si>
  <si>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</si>
  <si>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</si>
  <si>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</si>
  <si>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</si>
  <si>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</si>
  <si>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</si>
  <si>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</si>
  <si>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</si>
  <si>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</si>
  <si>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</si>
  <si>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</si>
  <si>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</si>
  <si>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</si>
  <si>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</si>
  <si>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</si>
  <si>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</si>
  <si>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</si>
  <si>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</si>
  <si>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</si>
  <si>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</si>
  <si>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</si>
  <si>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</si>
  <si>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</si>
  <si>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</si>
  <si>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</si>
  <si>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</si>
  <si>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</si>
  <si>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</si>
  <si>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</si>
  <si>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</si>
  <si>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</si>
  <si>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</si>
  <si>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</si>
  <si>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</si>
  <si>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</si>
  <si>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</si>
  <si>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</si>
  <si>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</si>
  <si>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</si>
  <si>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</si>
  <si>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</si>
  <si>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</si>
  <si>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</si>
  <si>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</si>
  <si>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</si>
  <si>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</si>
  <si>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</si>
  <si>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</si>
  <si>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</si>
  <si>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</si>
  <si>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</si>
  <si>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</si>
  <si>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</si>
  <si>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</si>
  <si>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</si>
  <si>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</si>
  <si>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</si>
  <si>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</si>
  <si>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</si>
  <si>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</si>
  <si>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</si>
  <si>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</si>
  <si>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</si>
  <si>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</si>
  <si>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</si>
  <si>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</si>
  <si>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</si>
  <si>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</si>
  <si>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</si>
  <si>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</si>
  <si>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</si>
  <si>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</si>
  <si>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</si>
  <si>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</si>
  <si>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</si>
  <si>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</si>
  <si>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</si>
  <si>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</si>
  <si>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</si>
  <si>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</si>
  <si>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</si>
  <si>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</si>
  <si>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</si>
  <si>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</si>
  <si>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</si>
  <si>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</si>
  <si>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</si>
  <si>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</si>
  <si>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</si>
  <si>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</si>
  <si>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</si>
  <si>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</si>
  <si>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</si>
  <si>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</si>
  <si>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</si>
  <si>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</si>
  <si>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</si>
  <si>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</si>
  <si>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</si>
  <si>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</si>
  <si>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</si>
  <si>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</si>
  <si>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</si>
  <si>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</si>
  <si>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</si>
  <si>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</si>
  <si>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</si>
  <si>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</si>
  <si>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</si>
  <si>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</si>
  <si>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</si>
  <si>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</si>
  <si>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</si>
  <si>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</si>
  <si>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</si>
  <si>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</si>
  <si>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</si>
  <si>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</si>
  <si>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</si>
  <si>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</si>
  <si>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</si>
  <si>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</si>
  <si>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</si>
  <si>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</si>
  <si>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</si>
  <si>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</si>
  <si>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</si>
  <si>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</si>
  <si>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</si>
  <si>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</si>
  <si>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</si>
  <si>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</si>
  <si>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</si>
  <si>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</si>
  <si>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</si>
  <si>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</si>
  <si>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</si>
  <si>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</si>
  <si>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</si>
  <si>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</si>
  <si>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</si>
  <si>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</si>
  <si>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</si>
  <si>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</si>
  <si>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</si>
  <si>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</si>
  <si>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</si>
  <si>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</si>
  <si>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</si>
  <si>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</si>
  <si>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</si>
  <si>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</si>
  <si>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</si>
  <si>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</si>
  <si>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</si>
  <si>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</si>
  <si>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</si>
  <si>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</si>
  <si>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</si>
  <si>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</si>
  <si>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</si>
  <si>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</si>
  <si>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</si>
  <si>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</si>
  <si>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</si>
  <si>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</si>
  <si>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</si>
  <si>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</si>
  <si>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</si>
  <si>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</si>
  <si>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</si>
  <si>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</si>
  <si>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</si>
  <si>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</si>
  <si>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</si>
  <si>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</si>
  <si>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</si>
  <si>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</si>
  <si>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</si>
  <si>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</si>
  <si>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</si>
  <si>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</si>
  <si>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</si>
  <si>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</si>
  <si>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</si>
  <si>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</si>
  <si>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</si>
  <si>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</si>
  <si>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</si>
  <si>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</si>
  <si>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</si>
  <si>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</si>
  <si>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</si>
  <si>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</si>
  <si>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</si>
  <si>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</si>
  <si>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</si>
  <si>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</si>
  <si>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</si>
  <si>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</si>
  <si>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</si>
  <si>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</si>
  <si>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</si>
  <si>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</si>
  <si>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</si>
  <si>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</si>
  <si>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</si>
  <si>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</si>
  <si>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</si>
  <si>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</si>
  <si>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</si>
  <si>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</si>
  <si>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</si>
  <si>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</si>
  <si>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</si>
  <si>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</si>
  <si>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</si>
  <si>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</si>
  <si>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</si>
  <si>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</si>
  <si>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</si>
  <si>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</si>
  <si>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</si>
  <si>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</si>
  <si>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</si>
  <si>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</si>
  <si>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</si>
  <si>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</si>
  <si>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</si>
  <si>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</si>
  <si>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</si>
  <si>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</si>
  <si>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</si>
  <si>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</si>
  <si>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</si>
  <si>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</si>
  <si>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</si>
  <si>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</si>
  <si>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</si>
  <si>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</si>
  <si>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</si>
  <si>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</si>
  <si>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</si>
  <si>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</si>
  <si>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</si>
  <si>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</si>
  <si>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</si>
  <si>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</si>
  <si>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</si>
  <si>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</si>
  <si>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</si>
  <si>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</si>
  <si>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</si>
  <si>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</si>
  <si>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</si>
  <si>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</si>
  <si>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</si>
  <si>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</si>
  <si>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</si>
  <si>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</si>
  <si>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</si>
  <si>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</si>
  <si>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</si>
  <si>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</si>
  <si>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</si>
  <si>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</si>
  <si>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</si>
  <si>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</si>
  <si>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</si>
  <si>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</si>
  <si>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</si>
  <si>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</si>
  <si>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</si>
  <si>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</si>
  <si>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</si>
  <si>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</si>
  <si>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</si>
  <si>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</si>
  <si>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</si>
  <si>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</si>
  <si>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</si>
  <si>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</si>
  <si>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</si>
  <si>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</si>
  <si>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</si>
  <si>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</si>
  <si>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</si>
  <si>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</si>
  <si>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</si>
  <si>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</si>
  <si>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</si>
  <si>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</si>
  <si>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</si>
  <si>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</si>
  <si>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</si>
  <si>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</si>
  <si>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</si>
  <si>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</si>
  <si>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</si>
  <si>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</si>
  <si>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</si>
  <si>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</si>
  <si>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</si>
  <si>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</si>
  <si>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</si>
  <si>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</si>
  <si>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</si>
  <si>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</si>
  <si>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</si>
  <si>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</si>
  <si>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</si>
  <si>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</si>
  <si>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</si>
  <si>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</si>
  <si>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</si>
  <si>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</si>
  <si>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</si>
  <si>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</si>
  <si>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</si>
  <si>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</si>
  <si>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</si>
  <si>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</si>
  <si>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</si>
  <si>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</si>
  <si>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</si>
  <si>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</si>
  <si>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</si>
  <si>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</si>
  <si>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</si>
  <si>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</si>
  <si>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</si>
  <si>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</si>
  <si>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</si>
  <si>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</si>
  <si>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</si>
  <si>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</si>
  <si>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</si>
  <si>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</si>
  <si>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</si>
  <si>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</si>
  <si>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</si>
  <si>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</si>
  <si>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</si>
  <si>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</si>
  <si>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</si>
  <si>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</si>
  <si>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</si>
  <si>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</si>
  <si>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</si>
  <si>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</si>
  <si>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</si>
  <si>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</si>
  <si>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</si>
  <si>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</si>
  <si>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</si>
  <si>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</si>
  <si>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</si>
  <si>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</si>
  <si>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</si>
  <si>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</si>
  <si>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</si>
  <si>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</si>
  <si>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</si>
  <si>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</si>
  <si>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</si>
  <si>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</si>
  <si>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</si>
  <si>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</si>
  <si>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</si>
  <si>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</si>
  <si>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</si>
  <si>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</si>
  <si>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</si>
  <si>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</si>
  <si>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</si>
  <si>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</si>
  <si>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</si>
  <si>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</si>
  <si>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</si>
  <si>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</si>
  <si>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</si>
  <si>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</si>
  <si>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</si>
  <si>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</si>
  <si>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</si>
  <si>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</si>
  <si>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</si>
  <si>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</si>
  <si>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</si>
  <si>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</si>
  <si>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</si>
  <si>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</si>
  <si>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</si>
  <si>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</si>
  <si>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</si>
  <si>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</si>
  <si>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</si>
  <si>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</si>
  <si>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</si>
  <si>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</si>
  <si>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</si>
  <si>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</si>
  <si>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</si>
  <si>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</si>
  <si>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</si>
  <si>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</si>
  <si>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</si>
  <si>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</si>
  <si>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</si>
  <si>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</si>
  <si>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</si>
  <si>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</si>
  <si>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</si>
  <si>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</si>
  <si>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</si>
  <si>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</si>
  <si>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</si>
  <si>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</si>
  <si>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</si>
  <si>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</si>
  <si>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</si>
  <si>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</si>
  <si>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</si>
  <si>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</si>
  <si>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</si>
  <si>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</si>
  <si>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</si>
  <si>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</si>
  <si>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</si>
  <si>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</si>
  <si>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</si>
  <si>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</si>
  <si>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</si>
  <si>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</si>
  <si>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</si>
  <si>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</si>
  <si>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</si>
  <si>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</si>
  <si>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</si>
  <si>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</si>
  <si>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</si>
  <si>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</si>
  <si>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</si>
  <si>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</si>
  <si>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</si>
  <si>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</si>
  <si>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</si>
  <si>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</si>
  <si>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</si>
  <si>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</si>
  <si>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</si>
  <si>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</si>
  <si>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</si>
  <si>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</si>
  <si>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</si>
  <si>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</si>
  <si>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</si>
  <si>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</si>
  <si>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</si>
  <si>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</si>
  <si>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</si>
  <si>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</si>
  <si>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</si>
  <si>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</si>
  <si>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</si>
  <si>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</si>
  <si>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</si>
  <si>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</si>
  <si>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</si>
  <si>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</si>
  <si>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</si>
  <si>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</si>
  <si>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</si>
  <si>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</si>
  <si>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</si>
  <si>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</si>
  <si>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</si>
  <si>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</si>
  <si>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</si>
  <si>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</si>
  <si>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</si>
  <si>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</si>
  <si>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</si>
  <si>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</si>
  <si>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</si>
  <si>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</si>
  <si>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</si>
  <si>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</si>
  <si>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</si>
  <si>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</si>
  <si>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</si>
  <si>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</si>
  <si>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</si>
  <si>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</si>
  <si>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</si>
  <si>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</si>
  <si>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</si>
  <si>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</si>
  <si>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</si>
  <si>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</si>
  <si>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</si>
  <si>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</si>
  <si>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</si>
  <si>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</si>
  <si>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</si>
  <si>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</si>
  <si>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</si>
  <si>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</si>
  <si>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</si>
  <si>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</si>
  <si>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</si>
  <si>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</si>
  <si>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</si>
  <si>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</si>
  <si>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</si>
  <si>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</si>
  <si>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</si>
  <si>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</si>
  <si>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</si>
  <si>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</si>
  <si>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</si>
  <si>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</si>
  <si>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</si>
  <si>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</si>
  <si>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</si>
  <si>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</si>
  <si>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</si>
  <si>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</si>
  <si>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</si>
  <si>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</si>
  <si>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</si>
  <si>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</si>
  <si>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</si>
  <si>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</si>
  <si>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</si>
  <si>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</si>
  <si>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</si>
  <si>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</si>
  <si>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</si>
  <si>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</si>
  <si>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</si>
  <si>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</si>
  <si>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</si>
  <si>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</si>
  <si>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</si>
  <si>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</si>
  <si>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</si>
  <si>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</si>
  <si>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</si>
  <si>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</si>
  <si>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</si>
  <si>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</si>
  <si>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</si>
  <si>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</si>
  <si>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</si>
  <si>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</si>
  <si>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</si>
  <si>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</si>
  <si>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</si>
  <si>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</si>
  <si>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</si>
  <si>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</si>
  <si>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</si>
  <si>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</si>
  <si>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</si>
  <si>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</si>
  <si>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</si>
  <si>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</si>
  <si>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</si>
  <si>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</si>
  <si>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</si>
  <si>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</si>
  <si>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</si>
  <si>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</si>
  <si>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</si>
  <si>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</si>
  <si>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</si>
  <si>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</si>
  <si>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</si>
  <si>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</si>
  <si>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</si>
  <si>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</si>
  <si>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</si>
  <si>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</si>
  <si>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</si>
  <si>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</si>
  <si>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</si>
  <si>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</si>
  <si>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</si>
  <si>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</si>
  <si>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</si>
  <si>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</si>
  <si>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</si>
  <si>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</si>
  <si>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</si>
  <si>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</si>
  <si>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</si>
  <si>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</si>
  <si>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</si>
  <si>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</si>
  <si>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</si>
  <si>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</si>
  <si>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</si>
  <si>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</si>
  <si>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</si>
  <si>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</si>
  <si>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</si>
  <si>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</si>
  <si>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</si>
  <si>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</si>
  <si>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</si>
  <si>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</si>
  <si>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</si>
  <si>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</si>
  <si>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</si>
  <si>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</si>
  <si>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</si>
  <si>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</si>
  <si>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</si>
  <si>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</si>
  <si>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</si>
  <si>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</si>
  <si>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</si>
  <si>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</si>
  <si>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</si>
  <si>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</si>
  <si>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</si>
  <si>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</si>
  <si>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</si>
  <si>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</si>
  <si>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</si>
  <si>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</si>
  <si>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</si>
  <si>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</si>
  <si>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</si>
  <si>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</si>
  <si>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</si>
  <si>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</si>
  <si>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</si>
  <si>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</si>
  <si>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</si>
  <si>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</si>
  <si>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</si>
  <si>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</si>
  <si>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</si>
  <si>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</si>
  <si>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</si>
  <si>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</si>
  <si>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</si>
  <si>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</si>
  <si>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</si>
  <si>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</si>
  <si>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</si>
  <si>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</si>
  <si>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</si>
  <si>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</si>
  <si>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</si>
  <si>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</si>
  <si>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</si>
  <si>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</si>
  <si>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</si>
  <si>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</si>
  <si>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</si>
  <si>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</si>
  <si>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</si>
  <si>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</si>
  <si>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</si>
  <si>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</si>
  <si>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</si>
  <si>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</si>
  <si>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</si>
  <si>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</si>
  <si>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</si>
  <si>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</si>
  <si>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</si>
  <si>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</si>
  <si>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</si>
  <si>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</si>
  <si>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</si>
  <si>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</si>
  <si>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</si>
  <si>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</si>
  <si>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</si>
  <si>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</si>
  <si>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</si>
  <si>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</si>
  <si>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</si>
  <si>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</si>
  <si>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</si>
  <si>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</si>
  <si>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</si>
  <si>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</si>
  <si>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</si>
  <si>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</si>
  <si>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</si>
  <si>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</si>
  <si>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</si>
  <si>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</si>
  <si>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</si>
  <si>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</si>
  <si>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</si>
  <si>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</si>
  <si>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</si>
  <si>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</si>
  <si>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</si>
  <si>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</si>
  <si>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</si>
  <si>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</si>
  <si>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</si>
  <si>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</si>
  <si>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</si>
  <si>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</si>
  <si>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</si>
  <si>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</si>
  <si>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</si>
  <si>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</si>
  <si>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</si>
  <si>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</si>
  <si>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</si>
  <si>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</si>
  <si>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</si>
  <si>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</si>
  <si>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</si>
  <si>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</si>
  <si>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</si>
  <si>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</si>
  <si>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</si>
  <si>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</si>
  <si>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</si>
  <si>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</si>
  <si>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</si>
  <si>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</si>
  <si>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</si>
  <si>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</si>
  <si>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</si>
  <si>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</si>
  <si>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</si>
  <si>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</si>
  <si>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</si>
  <si>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</si>
  <si>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</si>
  <si>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</si>
  <si>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</si>
  <si>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</si>
  <si>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</si>
  <si>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</si>
  <si>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</si>
  <si>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</si>
  <si>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</si>
  <si>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</si>
  <si>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</si>
  <si>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</si>
  <si>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</si>
  <si>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</si>
  <si>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</si>
  <si>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</si>
  <si>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</si>
  <si>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</si>
  <si>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</si>
  <si>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</si>
  <si>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</si>
  <si>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</si>
  <si>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</si>
  <si>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</si>
  <si>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</si>
  <si>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</si>
  <si>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</si>
  <si>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</si>
  <si>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</si>
  <si>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</si>
  <si>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</si>
  <si>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</si>
  <si>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</si>
  <si>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</si>
  <si>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</si>
  <si>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</si>
  <si>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</si>
  <si>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</si>
  <si>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</si>
  <si>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</si>
  <si>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</si>
  <si>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</si>
  <si>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</si>
  <si>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</si>
  <si>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</si>
  <si>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</si>
  <si>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</si>
  <si>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</si>
  <si>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</si>
  <si>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</si>
  <si>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</si>
  <si>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</si>
  <si>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</si>
  <si>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</si>
  <si>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</si>
  <si>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</si>
  <si>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</si>
  <si>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</si>
  <si>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</si>
  <si>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</si>
  <si>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</si>
  <si>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</si>
  <si>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</si>
  <si>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</si>
  <si>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</si>
  <si>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</si>
  <si>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</si>
  <si>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</si>
  <si>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</si>
  <si>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</si>
  <si>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</si>
  <si>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</si>
  <si>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</si>
  <si>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</si>
  <si>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</si>
  <si>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</si>
  <si>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</si>
  <si>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</si>
  <si>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</si>
  <si>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</si>
  <si>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</si>
  <si>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</si>
  <si>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</si>
  <si>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</si>
  <si>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</si>
  <si>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</si>
  <si>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</si>
  <si>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</si>
  <si>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</si>
  <si>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</si>
  <si>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</si>
  <si>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</si>
  <si>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</si>
  <si>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</si>
  <si>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</si>
  <si>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</si>
  <si>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</si>
  <si>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</si>
  <si>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</si>
  <si>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</si>
  <si>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</si>
  <si>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</si>
  <si>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</si>
  <si>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</si>
  <si>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</si>
  <si>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</si>
  <si>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</si>
  <si>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</si>
  <si>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</si>
  <si>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</si>
  <si>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</si>
  <si>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</si>
  <si>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</si>
  <si>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</si>
  <si>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</si>
  <si>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</si>
  <si>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</si>
  <si>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</si>
  <si>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</si>
  <si>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</si>
  <si>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</si>
  <si>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</si>
  <si>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</si>
  <si>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</si>
  <si>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</si>
  <si>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</si>
  <si>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</si>
  <si>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</si>
  <si>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</si>
  <si>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</si>
  <si>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</si>
  <si>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</si>
  <si>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</si>
  <si>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</si>
  <si>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</si>
  <si>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</si>
  <si>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</si>
  <si>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</si>
  <si>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</si>
  <si>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</si>
  <si>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</si>
  <si>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</si>
  <si>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</si>
  <si>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</si>
  <si>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</si>
  <si>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</si>
  <si>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</si>
  <si>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</si>
  <si>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</si>
  <si>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</si>
  <si>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</si>
  <si>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</si>
  <si>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</si>
  <si>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</si>
  <si>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</si>
  <si>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</si>
  <si>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</si>
  <si>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</si>
  <si>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</si>
  <si>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</si>
  <si>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</si>
  <si>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</si>
  <si>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</si>
  <si>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</si>
  <si>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</si>
  <si>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</si>
  <si>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</si>
  <si>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</si>
  <si>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</si>
  <si>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</si>
  <si>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</si>
  <si>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</si>
  <si>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</si>
  <si>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</si>
  <si>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</si>
  <si>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</si>
  <si>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</si>
  <si>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</si>
  <si>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</si>
  <si>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</si>
  <si>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</si>
  <si>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</si>
  <si>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</si>
  <si>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</si>
  <si>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</si>
  <si>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</si>
  <si>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</si>
  <si>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</si>
  <si>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</si>
  <si>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</si>
  <si>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</si>
  <si>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</si>
  <si>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</si>
  <si>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</si>
  <si>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</si>
  <si>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</si>
  <si>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</si>
  <si>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</si>
  <si>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</si>
  <si>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</si>
  <si>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</si>
  <si>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</si>
  <si>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</si>
  <si>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</si>
  <si>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</si>
  <si>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</si>
  <si>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</si>
  <si>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</si>
  <si>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</si>
  <si>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</si>
  <si>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</si>
  <si>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</si>
  <si>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</si>
  <si>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</si>
  <si>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</si>
  <si>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</si>
  <si>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</si>
  <si>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</si>
  <si>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</si>
  <si>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</si>
  <si>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</si>
  <si>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</si>
  <si>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</si>
  <si>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</si>
  <si>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</si>
  <si>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</si>
  <si>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</si>
  <si>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</si>
  <si>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</si>
  <si>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</si>
  <si>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</si>
  <si>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</si>
  <si>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</si>
  <si>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</si>
  <si>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</si>
  <si>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</si>
  <si>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</si>
  <si>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</si>
  <si>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</si>
  <si>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</si>
  <si>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</si>
  <si>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</si>
  <si>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</si>
  <si>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</si>
  <si>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</si>
  <si>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</si>
  <si>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</si>
  <si>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</si>
  <si>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</si>
  <si>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</si>
  <si>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</si>
  <si>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</si>
  <si>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</si>
  <si>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</si>
  <si>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</si>
  <si>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</si>
  <si>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</si>
  <si>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</si>
  <si>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</si>
  <si>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</si>
  <si>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</si>
  <si>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</si>
  <si>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</si>
  <si>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</si>
  <si>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</si>
  <si>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</si>
  <si>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</si>
  <si>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</si>
  <si>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</si>
  <si>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</si>
  <si>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</si>
  <si>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</si>
  <si>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</si>
  <si>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</si>
  <si>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</si>
  <si>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</si>
  <si>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</si>
  <si>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</si>
  <si>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</si>
  <si>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</si>
  <si>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</si>
  <si>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</si>
  <si>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</si>
  <si>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</si>
  <si>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</si>
  <si>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</si>
  <si>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</si>
  <si>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</si>
  <si>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</si>
  <si>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</si>
  <si>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</si>
  <si>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</si>
  <si>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</si>
  <si>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</si>
  <si>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</si>
  <si>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</si>
  <si>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</si>
  <si>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</si>
  <si>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</si>
  <si>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</si>
  <si>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</si>
  <si>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</si>
  <si>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</si>
  <si>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</si>
  <si>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</si>
  <si>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</si>
  <si>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</si>
  <si>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</si>
  <si>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</si>
  <si>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</si>
  <si>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</si>
  <si>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</si>
  <si>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</si>
  <si>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</si>
  <si>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</si>
  <si>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</si>
  <si>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</si>
  <si>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</si>
  <si>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</si>
  <si>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</si>
  <si>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</si>
  <si>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</si>
  <si>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</si>
  <si>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</si>
  <si>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</si>
  <si>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</si>
  <si>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</si>
  <si>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</si>
  <si>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</si>
  <si>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</si>
  <si>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</si>
  <si>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</si>
  <si>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</si>
  <si>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</si>
  <si>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</si>
  <si>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</si>
  <si>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</si>
  <si>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</si>
  <si>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</si>
  <si>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</si>
  <si>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</si>
  <si>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</si>
  <si>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</si>
  <si>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</si>
  <si>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</si>
  <si>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</si>
  <si>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</si>
  <si>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</si>
  <si>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</si>
  <si>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</si>
  <si>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</si>
  <si>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</si>
  <si>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</si>
  <si>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</si>
  <si>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</si>
  <si>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</si>
  <si>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</si>
  <si>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</si>
  <si>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</si>
  <si>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</si>
  <si>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</si>
  <si>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</si>
  <si>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</si>
  <si>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</si>
  <si>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</si>
  <si>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</si>
  <si>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</si>
  <si>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</si>
  <si>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</si>
  <si>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</si>
  <si>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</si>
  <si>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</si>
  <si>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</si>
  <si>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</si>
  <si>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</si>
  <si>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</si>
  <si>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</si>
  <si>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</si>
  <si>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</si>
  <si>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</si>
  <si>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</si>
  <si>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</si>
  <si>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</si>
  <si>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</si>
  <si>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</si>
  <si>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</si>
  <si>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</si>
  <si>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</si>
  <si>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</si>
  <si>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</si>
  <si>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</si>
  <si>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</si>
  <si>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</si>
  <si>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</si>
  <si>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</si>
  <si>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</si>
  <si>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</si>
  <si>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</si>
  <si>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</si>
  <si>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</si>
  <si>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</si>
  <si>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</si>
  <si>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</si>
  <si>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</si>
  <si>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</si>
  <si>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</si>
  <si>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</si>
  <si>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</si>
  <si>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</si>
  <si>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</si>
  <si>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</si>
  <si>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</si>
  <si>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</si>
  <si>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</si>
  <si>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</si>
  <si>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</si>
  <si>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</si>
  <si>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</si>
  <si>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</si>
  <si>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</si>
  <si>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</si>
  <si>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</si>
  <si>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</si>
  <si>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</si>
  <si>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</si>
  <si>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</si>
  <si>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</si>
  <si>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</si>
  <si>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</si>
  <si>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</si>
  <si>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</si>
  <si>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</si>
  <si>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</si>
  <si>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</si>
  <si>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</si>
  <si>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</si>
  <si>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</si>
  <si>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</si>
  <si>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</si>
  <si>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</si>
  <si>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</si>
  <si>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</si>
  <si>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</si>
  <si>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</si>
  <si>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</si>
  <si>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</si>
  <si>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</si>
  <si>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</si>
  <si>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</si>
  <si>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</si>
  <si>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</si>
  <si>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</si>
  <si>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</si>
  <si>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</si>
  <si>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</si>
  <si>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</si>
  <si>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</si>
  <si>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</si>
  <si>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</si>
  <si>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</si>
  <si>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</si>
  <si>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</si>
  <si>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</si>
  <si>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</si>
  <si>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</si>
  <si>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</si>
  <si>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</si>
  <si>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</si>
  <si>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</si>
  <si>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</si>
  <si>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</si>
  <si>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</si>
  <si>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</si>
  <si>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</si>
  <si>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</si>
  <si>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</si>
  <si>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</si>
  <si>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</si>
  <si>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</si>
  <si>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</si>
  <si>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</si>
  <si>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</si>
  <si>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</si>
  <si>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</si>
  <si>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</si>
  <si>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</si>
  <si>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</si>
  <si>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</si>
  <si>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</si>
  <si>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</si>
  <si>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</si>
  <si>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</si>
  <si>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</si>
  <si>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</si>
  <si>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</si>
  <si>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</si>
  <si>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</si>
  <si>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</si>
  <si>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</si>
  <si>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</si>
  <si>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</si>
  <si>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</si>
  <si>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</si>
  <si>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</si>
  <si>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</si>
  <si>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</si>
  <si>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</si>
  <si>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</si>
  <si>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</si>
  <si>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</si>
  <si>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</si>
  <si>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</si>
  <si>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</si>
  <si>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</si>
  <si>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</si>
  <si>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</si>
  <si>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</si>
  <si>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</si>
  <si>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</si>
  <si>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</si>
  <si>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</si>
  <si>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</si>
  <si>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</si>
  <si>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</si>
  <si>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</si>
  <si>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</si>
  <si>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</si>
  <si>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</si>
  <si>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</si>
  <si>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</si>
  <si>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</si>
  <si>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</si>
  <si>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</si>
  <si>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</si>
  <si>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</si>
  <si>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</si>
  <si>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</si>
  <si>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</si>
  <si>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</si>
  <si>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</si>
  <si>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</si>
  <si>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</si>
  <si>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</si>
  <si>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</si>
  <si>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</si>
  <si>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</si>
  <si>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</si>
  <si>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</si>
  <si>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</si>
  <si>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</si>
  <si>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</si>
  <si>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</si>
  <si>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</si>
  <si>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</si>
  <si>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</si>
  <si>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</si>
  <si>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</si>
  <si>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</si>
  <si>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</si>
  <si>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</si>
  <si>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</si>
  <si>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</si>
  <si>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</si>
  <si>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</si>
  <si>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</si>
  <si>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</si>
  <si>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</si>
  <si>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</si>
  <si>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</si>
  <si>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</si>
  <si>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</si>
  <si>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</si>
  <si>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</si>
  <si>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</si>
  <si>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</si>
  <si>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</si>
  <si>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</si>
  <si>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</si>
  <si>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</si>
  <si>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</si>
  <si>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</si>
  <si>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</si>
  <si>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</si>
  <si>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</si>
  <si>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</si>
  <si>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</si>
  <si>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</si>
  <si>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</si>
  <si>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</si>
  <si>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</si>
  <si>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</si>
  <si>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</si>
  <si>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</si>
  <si>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</si>
  <si>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</si>
  <si>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</si>
  <si>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</si>
  <si>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</si>
  <si>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</si>
  <si>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</si>
  <si>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</si>
  <si>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</si>
  <si>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</si>
  <si>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</si>
  <si>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</si>
  <si>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</si>
  <si>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</si>
  <si>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</si>
  <si>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</si>
  <si>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</si>
  <si>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</si>
  <si>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</si>
  <si>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</si>
  <si>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</si>
  <si>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</si>
  <si>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</si>
  <si>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</si>
  <si>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</si>
  <si>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</si>
  <si>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</si>
  <si>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</si>
  <si>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</si>
  <si>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</si>
  <si>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</si>
  <si>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</si>
  <si>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</si>
  <si>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</si>
  <si>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</si>
  <si>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</si>
  <si>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</si>
  <si>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</si>
  <si>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</si>
  <si>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</si>
  <si>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</si>
  <si>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</si>
  <si>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</si>
  <si>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</si>
  <si>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</si>
  <si>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</si>
  <si>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</si>
  <si>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</si>
  <si>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</si>
  <si>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</si>
  <si>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</si>
  <si>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</si>
  <si>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</si>
  <si>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</si>
  <si>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</si>
  <si>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</si>
  <si>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</si>
  <si>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</si>
  <si>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</si>
  <si>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</si>
  <si>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</si>
  <si>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</si>
  <si>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</si>
  <si>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</si>
  <si>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</si>
  <si>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</si>
  <si>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</si>
  <si>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</si>
  <si>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</si>
  <si>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</si>
  <si>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</si>
  <si>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</si>
  <si>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</si>
  <si>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</si>
  <si>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</si>
  <si>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</si>
  <si>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</si>
  <si>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</si>
  <si>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</si>
  <si>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</si>
  <si>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</si>
  <si>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</si>
  <si>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</si>
  <si>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</si>
  <si>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</si>
  <si>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</si>
  <si>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</si>
  <si>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</si>
  <si>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</si>
  <si>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</si>
  <si>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</si>
  <si>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</si>
  <si>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</si>
  <si>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</si>
  <si>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</si>
  <si>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</si>
  <si>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</si>
  <si>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</si>
  <si>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</si>
  <si>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</si>
  <si>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</si>
  <si>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</si>
  <si>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</si>
  <si>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</si>
  <si>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</si>
  <si>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</si>
  <si>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</si>
  <si>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</si>
  <si>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</si>
  <si>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</si>
  <si>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</si>
  <si>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</si>
  <si>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</si>
  <si>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</si>
  <si>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</si>
  <si>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</si>
  <si>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</si>
  <si>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</si>
  <si>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</si>
  <si>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</si>
  <si>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</si>
  <si>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</si>
  <si>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</si>
  <si>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</si>
  <si>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</si>
  <si>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</si>
  <si>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</si>
  <si>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</si>
  <si>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</si>
  <si>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</si>
  <si>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</si>
  <si>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</si>
  <si>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</si>
  <si>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</si>
  <si>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</si>
  <si>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</si>
  <si>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</si>
  <si>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</si>
  <si>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</si>
  <si>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</si>
  <si>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</si>
  <si>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</si>
  <si>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</si>
  <si>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</si>
  <si>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</si>
  <si>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</si>
  <si>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</si>
  <si>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</si>
  <si>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</si>
  <si>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</si>
  <si>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</si>
  <si>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</si>
  <si>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</si>
  <si>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</si>
  <si>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</si>
  <si>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</si>
  <si>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</si>
  <si>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</si>
  <si>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</si>
  <si>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</si>
  <si>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</si>
  <si>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</si>
  <si>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</si>
  <si>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</si>
  <si>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</si>
  <si>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</si>
  <si>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</si>
  <si>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</si>
  <si>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</si>
  <si>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</si>
  <si>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</si>
  <si>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</si>
  <si>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</si>
  <si>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</si>
  <si>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</si>
  <si>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</si>
  <si>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</si>
  <si>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</si>
  <si>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</si>
  <si>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</si>
  <si>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</si>
  <si>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</si>
  <si>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</si>
  <si>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</si>
  <si>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</si>
  <si>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</si>
  <si>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</si>
  <si>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</si>
  <si>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</si>
  <si>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</si>
  <si>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</si>
  <si>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</si>
  <si>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</si>
  <si>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</si>
  <si>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</si>
  <si>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</si>
  <si>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</si>
  <si>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</si>
  <si>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</si>
  <si>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</si>
  <si>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</si>
  <si>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</si>
  <si>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</si>
  <si>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</si>
  <si>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</si>
  <si>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</si>
  <si>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</si>
  <si>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</si>
  <si>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</si>
  <si>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</si>
  <si>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</si>
  <si>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</si>
  <si>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</si>
  <si>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</si>
  <si>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</si>
  <si>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</si>
  <si>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</si>
  <si>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</si>
  <si>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</si>
  <si>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</si>
  <si>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</si>
  <si>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</si>
  <si>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</si>
  <si>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</si>
  <si>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</si>
  <si>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</si>
  <si>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</si>
  <si>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</si>
  <si>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</si>
  <si>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</si>
  <si>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</si>
  <si>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</si>
  <si>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</si>
  <si>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</si>
  <si>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</si>
  <si>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</si>
  <si>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</si>
  <si>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</si>
  <si>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</si>
  <si>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</si>
  <si>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</si>
  <si>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</si>
  <si>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</si>
  <si>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</si>
  <si>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</si>
  <si>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</si>
  <si>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</si>
  <si>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</si>
  <si>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</si>
  <si>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</si>
  <si>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</si>
  <si>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</si>
  <si>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</si>
  <si>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</si>
  <si>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</si>
  <si>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</si>
  <si>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</si>
  <si>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</si>
  <si>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</si>
  <si>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</si>
  <si>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</si>
  <si>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</si>
  <si>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</si>
  <si>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</si>
  <si>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</si>
  <si>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</si>
  <si>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</si>
  <si>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</si>
  <si>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</si>
  <si>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</si>
  <si>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</si>
  <si>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</si>
  <si>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</si>
  <si>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</si>
  <si>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</si>
  <si>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</si>
  <si>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</si>
  <si>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</si>
  <si>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</si>
  <si>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</si>
  <si>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</si>
  <si>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</si>
  <si>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</si>
  <si>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</si>
  <si>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</si>
  <si>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</si>
  <si>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</si>
  <si>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</si>
  <si>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</si>
  <si>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</si>
  <si>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</si>
  <si>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</si>
  <si>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</si>
  <si>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</si>
  <si>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</si>
  <si>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</si>
  <si>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</si>
  <si>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</si>
  <si>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</si>
  <si>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</si>
  <si>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</si>
  <si>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</si>
  <si>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</si>
  <si>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</si>
  <si>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</si>
  <si>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</si>
  <si>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</si>
  <si>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</si>
  <si>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</si>
  <si>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</si>
  <si>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</si>
  <si>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</si>
  <si>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</si>
  <si>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</si>
  <si>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</si>
  <si>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</si>
  <si>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</si>
  <si>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</si>
  <si>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</si>
  <si>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</si>
  <si>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</si>
  <si>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</si>
  <si>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</si>
  <si>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</si>
  <si>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</si>
  <si>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</si>
  <si>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</si>
  <si>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</si>
  <si>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</si>
  <si>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</si>
  <si>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</si>
  <si>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</si>
  <si>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</si>
  <si>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</si>
  <si>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</si>
  <si>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</si>
  <si>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</si>
  <si>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</si>
  <si>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</si>
  <si>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</si>
  <si>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</si>
  <si>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</si>
  <si>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</si>
  <si>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</si>
  <si>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</si>
  <si>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</si>
  <si>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</si>
  <si>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</si>
  <si>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</si>
  <si>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</si>
  <si>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</si>
  <si>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</si>
  <si>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</si>
  <si>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</si>
  <si>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</si>
  <si>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</si>
  <si>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</si>
  <si>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</si>
  <si>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</si>
  <si>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</si>
  <si>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</si>
  <si>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</si>
  <si>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</si>
  <si>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</si>
  <si>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</si>
  <si>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</si>
  <si>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</si>
  <si>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</si>
  <si>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</si>
  <si>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</si>
  <si>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</si>
  <si>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</si>
  <si>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</si>
  <si>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</si>
  <si>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</si>
  <si>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</si>
  <si>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</si>
  <si>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</si>
  <si>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</si>
  <si>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</si>
  <si>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</si>
  <si>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</si>
  <si>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</si>
  <si>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</si>
  <si>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</si>
  <si>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</si>
  <si>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</si>
  <si>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</si>
  <si>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</si>
  <si>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</si>
  <si>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</si>
  <si>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</si>
  <si>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</si>
  <si>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</si>
  <si>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</si>
  <si>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</si>
  <si>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</si>
  <si>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</si>
  <si>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</si>
  <si>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</si>
  <si>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</si>
  <si>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</si>
  <si>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</si>
  <si>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</si>
  <si>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</si>
  <si>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</si>
  <si>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</si>
  <si>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</si>
  <si>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</si>
  <si>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</si>
  <si>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</si>
  <si>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</si>
  <si>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</si>
  <si>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</si>
  <si>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</si>
  <si>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</si>
  <si>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</si>
  <si>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</si>
  <si>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</si>
  <si>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</si>
  <si>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</si>
  <si>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</si>
  <si>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</si>
  <si>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</si>
  <si>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</si>
  <si>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</si>
  <si>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</si>
  <si>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</si>
  <si>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</si>
  <si>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</si>
  <si>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</si>
  <si>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</si>
  <si>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</si>
  <si>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</si>
  <si>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</si>
  <si>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</si>
  <si>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</si>
  <si>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</si>
  <si>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</si>
  <si>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</si>
  <si>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</si>
  <si>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</si>
  <si>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</si>
  <si>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</si>
  <si>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</si>
  <si>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</si>
  <si>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</si>
  <si>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</si>
  <si>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</si>
  <si>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</si>
  <si>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</si>
  <si>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</si>
  <si>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</si>
  <si>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</si>
  <si>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</si>
  <si>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</si>
  <si>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</si>
  <si>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</si>
  <si>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</si>
  <si>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</si>
  <si>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</si>
  <si>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</si>
  <si>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</si>
  <si>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</si>
  <si>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</si>
  <si>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</si>
  <si>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</si>
  <si>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</si>
  <si>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</si>
  <si>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</si>
  <si>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</si>
  <si>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</si>
  <si>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</si>
  <si>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</si>
  <si>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</si>
  <si>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</si>
  <si>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</si>
  <si>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</si>
  <si>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</si>
  <si>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</si>
  <si>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</si>
  <si>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</si>
  <si>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</si>
  <si>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</si>
  <si>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</si>
  <si>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</si>
  <si>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</si>
  <si>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</si>
  <si>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</si>
  <si>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</si>
  <si>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</si>
  <si>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</si>
  <si>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</si>
  <si>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</si>
  <si>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</si>
  <si>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</si>
  <si>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</si>
  <si>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</si>
  <si>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</si>
  <si>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</si>
  <si>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</si>
  <si>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</si>
  <si>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</si>
  <si>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</si>
  <si>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</si>
  <si>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</si>
  <si>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</si>
  <si>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</si>
  <si>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</si>
  <si>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</si>
  <si>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</si>
  <si>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</si>
  <si>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</si>
  <si>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</si>
  <si>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</si>
  <si>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</si>
  <si>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</si>
  <si>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</si>
  <si>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</si>
  <si>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</si>
  <si>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</si>
  <si>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</si>
  <si>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</si>
  <si>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</si>
  <si>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</si>
  <si>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</si>
  <si>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</si>
  <si>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</si>
  <si>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</si>
  <si>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</si>
  <si>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</si>
  <si>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</si>
  <si>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</si>
  <si>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</si>
  <si>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</si>
  <si>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</si>
  <si>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</si>
  <si>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</si>
  <si>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</si>
  <si>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</si>
  <si>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</si>
  <si>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</si>
  <si>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</si>
  <si>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</si>
  <si>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</si>
  <si>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</si>
  <si>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</si>
  <si>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</si>
  <si>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</si>
  <si>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</si>
  <si>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</si>
  <si>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</si>
  <si>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</si>
  <si>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</si>
  <si>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</si>
  <si>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</si>
  <si>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</si>
  <si>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</si>
  <si>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</si>
  <si>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</si>
  <si>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</si>
  <si>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</si>
  <si>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</si>
  <si>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</si>
  <si>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</si>
  <si>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</si>
  <si>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</si>
  <si>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</si>
  <si>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</si>
  <si>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</si>
  <si>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</si>
  <si>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</si>
  <si>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</si>
  <si>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</si>
  <si>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</si>
  <si>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</si>
  <si>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</si>
  <si>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</si>
  <si>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</si>
  <si>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</si>
  <si>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</si>
  <si>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</si>
  <si>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</si>
  <si>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</si>
  <si>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</si>
  <si>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</si>
  <si>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</si>
  <si>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</si>
  <si>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</si>
  <si>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</si>
  <si>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</si>
  <si>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</si>
  <si>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</si>
  <si>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</si>
  <si>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</si>
  <si>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</si>
  <si>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</si>
  <si>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</si>
  <si>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</si>
  <si>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</si>
  <si>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</si>
  <si>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</si>
  <si>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</si>
  <si>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</si>
  <si>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</si>
  <si>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</si>
  <si>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</si>
  <si>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</si>
  <si>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</si>
  <si>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</si>
  <si>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</si>
  <si>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</si>
  <si>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</si>
  <si>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</si>
  <si>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</si>
  <si>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</si>
  <si>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</si>
  <si>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</si>
  <si>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</si>
  <si>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</si>
  <si>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</si>
  <si>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</si>
  <si>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</si>
  <si>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</si>
  <si>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</si>
  <si>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</si>
  <si>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2020 - 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</si>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</sst>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3" fontId="5" fillId="39" borderId="189" xfId="58" applyNumberFormat="1" applyFont="1" applyFill="1" applyBorder="1" applyAlignment="1" applyProtection="1">
      <alignment horizontal="right" vertical="center"/>
      <protection locked="0"/>
    </xf>
    <xf numFmtId="188" fontId="244" fillId="45" borderId="178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Несебър</v>
      </c>
      <c r="C2" s="1672"/>
      <c r="D2" s="1673"/>
      <c r="E2" s="1019"/>
      <c r="F2" s="1020">
        <f>+OTCHET!H9</f>
        <v>0</v>
      </c>
      <c r="G2" s="1021" t="str">
        <f>+OTCHET!F12</f>
        <v>5206</v>
      </c>
      <c r="H2" s="1022"/>
      <c r="I2" s="1674">
        <f>+OTCHET!H607</f>
        <v>0</v>
      </c>
      <c r="J2" s="1675"/>
      <c r="K2" s="1013"/>
      <c r="L2" s="1676">
        <f>OTCHET!H605</f>
        <v>0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992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1" t="s">
        <v>995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43951</v>
      </c>
      <c r="M6" s="1019"/>
      <c r="N6" s="1044" t="s">
        <v>997</v>
      </c>
      <c r="O6" s="1008"/>
      <c r="P6" s="1045">
        <f>OTCHET!F9</f>
        <v>43951</v>
      </c>
      <c r="Q6" s="1044" t="s">
        <v>997</v>
      </c>
      <c r="R6" s="1046"/>
      <c r="S6" s="1682">
        <f>+Q4</f>
        <v>2020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3" t="s">
        <v>974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43951</v>
      </c>
      <c r="H9" s="1019"/>
      <c r="I9" s="1069">
        <f>+L4</f>
        <v>2020</v>
      </c>
      <c r="J9" s="1070">
        <f>+L6</f>
        <v>43951</v>
      </c>
      <c r="K9" s="1071"/>
      <c r="L9" s="1072">
        <f>+L6</f>
        <v>43951</v>
      </c>
      <c r="M9" s="1071"/>
      <c r="N9" s="1073">
        <f>+L6</f>
        <v>43951</v>
      </c>
      <c r="O9" s="1074"/>
      <c r="P9" s="1075">
        <f>+L4</f>
        <v>2020</v>
      </c>
      <c r="Q9" s="1073">
        <f>+L6</f>
        <v>43951</v>
      </c>
      <c r="R9" s="1046"/>
      <c r="S9" s="1686" t="s">
        <v>975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1012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1996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1995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1014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1016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1018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1020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1022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1024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1997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1027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1030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1032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1034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1036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1043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1045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1047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1049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1051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1054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1056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1057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1059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1061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1063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1067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1069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1071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1073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1075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1077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1080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1082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1084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1086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1090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1093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1095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1097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1100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1102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1104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1107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1109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1111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1113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1116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1118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1120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1126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1128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1130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1133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1135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1137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1139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1141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1144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1146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1148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1150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1154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1156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1158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1161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1163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1165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1168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1170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1172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1175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1177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1179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1181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1184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1188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1190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1192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1195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1197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1199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1201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8"/>
      <c r="G134" s="1738"/>
      <c r="H134" s="1019"/>
      <c r="I134" s="1304" t="s">
        <v>1204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969</v>
      </c>
      <c r="F11" s="707">
        <f>OTCHET!F9</f>
        <v>43951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3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2070</v>
      </c>
      <c r="F17" s="1747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6"/>
      <c r="F18" s="1748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9" t="s">
        <v>986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1696</v>
      </c>
      <c r="C9" s="1771"/>
      <c r="D9" s="1772"/>
      <c r="E9" s="115">
        <v>43831</v>
      </c>
      <c r="F9" s="116">
        <v>43951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април</v>
      </c>
      <c r="G10" s="113"/>
      <c r="H10" s="114"/>
      <c r="I10" s="1840" t="s">
        <v>968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Несебър</v>
      </c>
      <c r="C12" s="1774"/>
      <c r="D12" s="1775"/>
      <c r="E12" s="118" t="s">
        <v>962</v>
      </c>
      <c r="F12" s="1586" t="s">
        <v>1375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1" t="s">
        <v>2060</v>
      </c>
      <c r="F19" s="1752"/>
      <c r="G19" s="1752"/>
      <c r="H19" s="1753"/>
      <c r="I19" s="1757" t="s">
        <v>2061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848"/>
      <c r="H91" s="154">
        <v>0</v>
      </c>
      <c r="I91" s="152"/>
      <c r="J91" s="18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Несебър</v>
      </c>
      <c r="C176" s="1783"/>
      <c r="D176" s="1784"/>
      <c r="E176" s="115">
        <f>$E$9</f>
        <v>43831</v>
      </c>
      <c r="F176" s="226">
        <f>$F$9</f>
        <v>43951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Несебър</v>
      </c>
      <c r="C179" s="1774"/>
      <c r="D179" s="1775"/>
      <c r="E179" s="231" t="s">
        <v>890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1" t="s">
        <v>2062</v>
      </c>
      <c r="F183" s="1752"/>
      <c r="G183" s="1752"/>
      <c r="H183" s="1753"/>
      <c r="I183" s="1760" t="s">
        <v>2063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744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747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722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1657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1662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1659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1660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623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685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686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914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694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Несебър</v>
      </c>
      <c r="C350" s="1783"/>
      <c r="D350" s="1784"/>
      <c r="E350" s="115">
        <f>$E$9</f>
        <v>43831</v>
      </c>
      <c r="F350" s="407">
        <f>$F$9</f>
        <v>43951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Несебър</v>
      </c>
      <c r="C353" s="1774"/>
      <c r="D353" s="1775"/>
      <c r="E353" s="410" t="s">
        <v>890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3" t="s">
        <v>2064</v>
      </c>
      <c r="F357" s="1764"/>
      <c r="G357" s="1764"/>
      <c r="H357" s="1765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921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680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681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699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767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704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683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925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Несебър</v>
      </c>
      <c r="C435" s="1783"/>
      <c r="D435" s="1784"/>
      <c r="E435" s="115">
        <f>$E$9</f>
        <v>43831</v>
      </c>
      <c r="F435" s="407">
        <f>$F$9</f>
        <v>43951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Несебър</v>
      </c>
      <c r="C438" s="1774"/>
      <c r="D438" s="1775"/>
      <c r="E438" s="410" t="s">
        <v>890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2066</v>
      </c>
      <c r="F442" s="1752"/>
      <c r="G442" s="1752"/>
      <c r="H442" s="1753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Несебър</v>
      </c>
      <c r="C451" s="1783"/>
      <c r="D451" s="1784"/>
      <c r="E451" s="115">
        <f>$E$9</f>
        <v>43831</v>
      </c>
      <c r="F451" s="407">
        <f>$F$9</f>
        <v>43951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Несебър</v>
      </c>
      <c r="C454" s="1774"/>
      <c r="D454" s="1775"/>
      <c r="E454" s="410" t="s">
        <v>890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4" t="s">
        <v>2068</v>
      </c>
      <c r="F458" s="1755"/>
      <c r="G458" s="1755"/>
      <c r="H458" s="1756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768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771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1958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774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781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929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934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935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936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937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939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940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941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942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951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956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833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2"/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877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4"/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880</v>
      </c>
      <c r="C604" s="1831"/>
      <c r="D604" s="672" t="s">
        <v>881</v>
      </c>
      <c r="E604" s="673"/>
      <c r="F604" s="674"/>
      <c r="G604" s="1832" t="s">
        <v>877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/>
      <c r="C605" s="1834"/>
      <c r="D605" s="675" t="s">
        <v>882</v>
      </c>
      <c r="E605" s="676"/>
      <c r="F605" s="677"/>
      <c r="G605" s="678" t="s">
        <v>883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K10" sqref="K10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I24" sqref="AI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1" t="s">
        <v>2057</v>
      </c>
      <c r="M23" s="1752"/>
      <c r="N23" s="1752"/>
      <c r="O23" s="1753"/>
      <c r="P23" s="1760" t="s">
        <v>2058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744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747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722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1661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1662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1659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1660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623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685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686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914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694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694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2020-01-14T12:46:54Z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